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 ежемесячные\отчеты 2024 г\исполнение программы УФ\"/>
    </mc:Choice>
  </mc:AlternateContent>
  <xr:revisionPtr revIDLastSave="0" documentId="13_ncr:1_{FA802297-CFF5-4F29-B584-F77701ADA4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<sst xmlns="http://schemas.openxmlformats.org/spreadsheetml/2006/main" count="42" uniqueCount="35">
  <si>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</si>
  <si>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</si>
  <si>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</si>
  <si>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</si>
  <si>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</si>
  <si>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</si>
  <si>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</si>
  <si>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</si>
  <si>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</si>
  <si>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</si>
  <si>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</si>
  <si>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</si>
  <si>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</si>
  <si>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</si>
  <si>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</si>
  <si>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</si>
  <si>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</si>
  <si>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</si>
  <si>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</si>
  <si>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</si>
  <si>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</si>
  <si>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</si>
  <si>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</si>
  <si>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</si>
  <si>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</si>
  <si>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</si>
  <si>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</si>
  <si>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4.2</t>
  </si>
  <si>
    <t>4.4</t>
  </si>
  <si>
    <t>3.2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</si>
  <si>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01.02.2024г.</t>
  </si>
  <si>
    <t>План на 2024 год</t>
  </si>
  <si>
    <t>Муниципальная программа "Экономическое развитие Тулунского муниципального района" на 2021-2026 годы</t>
  </si>
  <si>
    <t>Муниципальная программа "Развитие культуры в Тулунском районе" на 2021 - 2026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</si>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</sst>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2"/>
  <sheetViews>
    <sheetView showGridLines="0" tabSelected="1" view="pageBreakPreview" topLeftCell="A13" zoomScale="115" zoomScaleNormal="100" zoomScaleSheetLayoutView="115" workbookViewId="0">
      <selection activeCell="D18" sqref="D18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8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30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x14ac:dyDescent="0.25">
      <c r="A3" s="5" t="s">
        <v>4</v>
      </c>
      <c r="B3" s="6" t="s">
        <v>2</v>
      </c>
      <c r="C3" s="6" t="s">
        <v>31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199479090.40000001</v>
      </c>
      <c r="D4" s="18">
        <f>+SUM(D5:D7)</f>
        <v>5569789.6399999997</v>
      </c>
      <c r="E4" s="10">
        <f t="shared" ref="E4:E20" si="0">D4/C4</f>
        <v>2.7921671533749883E-2</v>
      </c>
    </row>
    <row r="5" spans="1:5" ht="31.5" outlineLevel="1" x14ac:dyDescent="0.25">
      <c r="A5" s="11" t="s">
        <v>22</v>
      </c>
      <c r="B5" s="4" t="s">
        <v>32</v>
      </c>
      <c r="C5" s="21">
        <v>135657065.40000001</v>
      </c>
      <c r="D5" s="21">
        <v>5193578.55</v>
      </c>
      <c r="E5" s="12">
        <f>+D5/C5</f>
        <v>3.828461521474133E-2</v>
      </c>
    </row>
    <row r="6" spans="1:5" ht="47.25" outlineLevel="1" x14ac:dyDescent="0.25">
      <c r="A6" s="11" t="s">
        <v>21</v>
      </c>
      <c r="B6" s="4" t="s">
        <v>24</v>
      </c>
      <c r="C6" s="21">
        <v>9294500</v>
      </c>
      <c r="D6" s="21">
        <v>376211.09</v>
      </c>
      <c r="E6" s="12">
        <f t="shared" ref="E6:E7" si="1">+D6/C6</f>
        <v>4.0476743235246651E-2</v>
      </c>
    </row>
    <row r="7" spans="1:5" ht="31.5" outlineLevel="1" x14ac:dyDescent="0.25">
      <c r="A7" s="11" t="s">
        <v>7</v>
      </c>
      <c r="B7" s="4" t="s">
        <v>23</v>
      </c>
      <c r="C7" s="21">
        <v>54527525</v>
      </c>
      <c r="D7" s="21">
        <v>0</v>
      </c>
      <c r="E7" s="12">
        <f t="shared" si="1"/>
        <v>0</v>
      </c>
    </row>
    <row r="8" spans="1:5" ht="31.5" x14ac:dyDescent="0.25">
      <c r="A8" s="8" t="s">
        <v>8</v>
      </c>
      <c r="B8" s="9" t="s">
        <v>0</v>
      </c>
      <c r="C8" s="19">
        <f>+C9+C10</f>
        <v>317603200</v>
      </c>
      <c r="D8" s="19">
        <f>+D9+D10</f>
        <v>24939908.68</v>
      </c>
      <c r="E8" s="10">
        <f t="shared" si="0"/>
        <v>7.8525369643630799E-2</v>
      </c>
    </row>
    <row r="9" spans="1:5" ht="31.5" outlineLevel="1" x14ac:dyDescent="0.25">
      <c r="A9" s="11" t="s">
        <v>9</v>
      </c>
      <c r="B9" s="4" t="s">
        <v>32</v>
      </c>
      <c r="C9" s="21">
        <v>1097100</v>
      </c>
      <c r="D9" s="21">
        <v>97014</v>
      </c>
      <c r="E9" s="12">
        <f t="shared" si="0"/>
        <v>8.842767295597484E-2</v>
      </c>
    </row>
    <row r="10" spans="1:5" ht="31.5" outlineLevel="1" x14ac:dyDescent="0.25">
      <c r="A10" s="11" t="s">
        <v>10</v>
      </c>
      <c r="B10" s="4" t="s">
        <v>26</v>
      </c>
      <c r="C10" s="21">
        <v>316506100</v>
      </c>
      <c r="D10" s="21">
        <v>24842894.68</v>
      </c>
      <c r="E10" s="12">
        <f t="shared" si="0"/>
        <v>7.849104544904506E-2</v>
      </c>
    </row>
    <row r="11" spans="1:5" ht="31.5" x14ac:dyDescent="0.25">
      <c r="A11" s="8" t="s">
        <v>11</v>
      </c>
      <c r="B11" s="9" t="s">
        <v>20</v>
      </c>
      <c r="C11" s="19">
        <f>+SUM(C12:C15)</f>
        <v>1245779946.48</v>
      </c>
      <c r="D11" s="19">
        <f>+SUM(D12:D15)</f>
        <v>31375763.850000001</v>
      </c>
      <c r="E11" s="10">
        <f t="shared" si="0"/>
        <v>2.5185638875190961E-2</v>
      </c>
    </row>
    <row r="12" spans="1:5" ht="31.5" outlineLevel="1" x14ac:dyDescent="0.25">
      <c r="A12" s="11" t="s">
        <v>12</v>
      </c>
      <c r="B12" s="4" t="s">
        <v>32</v>
      </c>
      <c r="C12" s="21">
        <v>1828600</v>
      </c>
      <c r="D12" s="21">
        <v>177859</v>
      </c>
      <c r="E12" s="12">
        <f>D12/C12</f>
        <v>9.7265120857486606E-2</v>
      </c>
    </row>
    <row r="13" spans="1:5" ht="47.25" outlineLevel="1" x14ac:dyDescent="0.25">
      <c r="A13" s="11" t="s">
        <v>29</v>
      </c>
      <c r="B13" s="4" t="s">
        <v>24</v>
      </c>
      <c r="C13" s="21">
        <v>145000</v>
      </c>
      <c r="D13" s="21">
        <v>0</v>
      </c>
      <c r="E13" s="12">
        <f>D13/C13</f>
        <v>0</v>
      </c>
    </row>
    <row r="14" spans="1:5" ht="31.5" outlineLevel="1" x14ac:dyDescent="0.25">
      <c r="A14" s="11" t="s">
        <v>13</v>
      </c>
      <c r="B14" s="4" t="s">
        <v>23</v>
      </c>
      <c r="C14" s="21">
        <v>4000</v>
      </c>
      <c r="D14" s="21">
        <v>0</v>
      </c>
      <c r="E14" s="12">
        <f>D14/C14</f>
        <v>0</v>
      </c>
    </row>
    <row r="15" spans="1:5" ht="31.5" outlineLevel="1" x14ac:dyDescent="0.25">
      <c r="A15" s="11" t="s">
        <v>14</v>
      </c>
      <c r="B15" s="4" t="s">
        <v>25</v>
      </c>
      <c r="C15" s="21">
        <v>1243802346.48</v>
      </c>
      <c r="D15" s="21">
        <v>31197904.850000001</v>
      </c>
      <c r="E15" s="12">
        <f>D15/C15</f>
        <v>2.5082686922316123E-2</v>
      </c>
    </row>
    <row r="16" spans="1:5" ht="31.5" x14ac:dyDescent="0.25">
      <c r="A16" s="8" t="s">
        <v>15</v>
      </c>
      <c r="B16" s="9" t="s">
        <v>19</v>
      </c>
      <c r="C16" s="19">
        <f>+SUM(C17:C21)</f>
        <v>155195394</v>
      </c>
      <c r="D16" s="19">
        <f>+SUM(D17:D21)</f>
        <v>5100246.55</v>
      </c>
      <c r="E16" s="10">
        <f t="shared" si="0"/>
        <v>3.2863388651856507E-2</v>
      </c>
    </row>
    <row r="17" spans="1:5" ht="31.5" outlineLevel="1" x14ac:dyDescent="0.25">
      <c r="A17" s="11" t="s">
        <v>16</v>
      </c>
      <c r="B17" s="4" t="s">
        <v>32</v>
      </c>
      <c r="C17" s="21">
        <v>548600</v>
      </c>
      <c r="D17" s="21">
        <v>48507</v>
      </c>
      <c r="E17" s="12">
        <f t="shared" si="0"/>
        <v>8.8419613561793661E-2</v>
      </c>
    </row>
    <row r="18" spans="1:5" ht="45.75" customHeight="1" outlineLevel="1" x14ac:dyDescent="0.25">
      <c r="A18" s="11" t="s">
        <v>27</v>
      </c>
      <c r="B18" s="4" t="s">
        <v>24</v>
      </c>
      <c r="C18" s="21">
        <v>65000</v>
      </c>
      <c r="D18" s="21">
        <v>0</v>
      </c>
      <c r="E18" s="12">
        <f t="shared" si="0"/>
        <v>0</v>
      </c>
    </row>
    <row r="19" spans="1:5" ht="31.5" outlineLevel="1" x14ac:dyDescent="0.25">
      <c r="A19" s="11" t="s">
        <v>17</v>
      </c>
      <c r="B19" s="4" t="s">
        <v>23</v>
      </c>
      <c r="C19" s="21">
        <v>420000</v>
      </c>
      <c r="D19" s="21">
        <v>0</v>
      </c>
      <c r="E19" s="12">
        <f t="shared" si="0"/>
        <v>0</v>
      </c>
    </row>
    <row r="20" spans="1:5" ht="31.5" outlineLevel="1" x14ac:dyDescent="0.25">
      <c r="A20" s="11" t="s">
        <v>28</v>
      </c>
      <c r="B20" s="4" t="s">
        <v>33</v>
      </c>
      <c r="C20" s="21">
        <v>142984787.15000001</v>
      </c>
      <c r="D20" s="21">
        <v>4692121.29</v>
      </c>
      <c r="E20" s="12">
        <f t="shared" si="0"/>
        <v>3.2815528025912789E-2</v>
      </c>
    </row>
    <row r="21" spans="1:5" ht="63" x14ac:dyDescent="0.25">
      <c r="A21" s="13">
        <v>4.5</v>
      </c>
      <c r="B21" s="4" t="s">
        <v>34</v>
      </c>
      <c r="C21" s="21">
        <v>11177006.85</v>
      </c>
      <c r="D21" s="21">
        <v>359618.26</v>
      </c>
      <c r="E21" s="12">
        <f>D21/C21</f>
        <v>3.2174826841051815E-2</v>
      </c>
    </row>
    <row r="22" spans="1:5" x14ac:dyDescent="0.25">
      <c r="A22" s="13"/>
      <c r="B22" s="14" t="s">
        <v>18</v>
      </c>
      <c r="C22" s="20">
        <f>C4+C8+C11+C16</f>
        <v>1918057630.8800001</v>
      </c>
      <c r="D22" s="20">
        <f>D4+D8+D11+D16</f>
        <v>66985708.719999999</v>
      </c>
      <c r="E22" s="15">
        <f>D22/C22</f>
        <v>3.492372056061064E-2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2024-02-07T02:15:40Z</cp:lastPrinted>
  <dcterms:created xsi:type="dcterms:W3CDTF">2017-06-23T05:02:34Z</dcterms:created>
  <dcterms:modified xsi:type="dcterms:W3CDTF">2024-02-07T02:15:42Z</dcterms:modified>
</cp:coreProperties>
</file>